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120" windowHeight="9090" activeTab="1"/>
  </bookViews>
  <sheets>
    <sheet name="Identificação do CLAS" sheetId="1" r:id="rId1"/>
    <sheet name="Grelha" sheetId="2" r:id="rId2"/>
  </sheets>
  <definedNames>
    <definedName name="_xlnm.Print_Area" localSheetId="1">'Grelha'!$A$1:$K$52</definedName>
    <definedName name="_xlnm.Print_Titles" localSheetId="1">'Grelha'!$1:$3</definedName>
  </definedNames>
  <calcPr fullCalcOnLoad="1"/>
</workbook>
</file>

<file path=xl/sharedStrings.xml><?xml version="1.0" encoding="utf-8"?>
<sst xmlns="http://schemas.openxmlformats.org/spreadsheetml/2006/main" count="109" uniqueCount="79">
  <si>
    <t>+</t>
  </si>
  <si>
    <t>-</t>
  </si>
  <si>
    <t>Pertinência</t>
  </si>
  <si>
    <t>Critério</t>
  </si>
  <si>
    <t>Pontuação</t>
  </si>
  <si>
    <t>Subsidiariedade</t>
  </si>
  <si>
    <t>Concertação</t>
  </si>
  <si>
    <t>Parcerias</t>
  </si>
  <si>
    <t>Inovação</t>
  </si>
  <si>
    <t>Divulgação</t>
  </si>
  <si>
    <t>Empregabilidade</t>
  </si>
  <si>
    <t>A sustentabilidade futura da resposta/serviço é garantida maioritariamente por recursos privados da própria Instituição ou de outras entidades privadas.</t>
  </si>
  <si>
    <t>A sustentabilidade futura da resposta/serviço é garantida de forma equilibrada por recursos privados da própria Instituição ou de outras entidades privadas e por recursos de entidades públicas.</t>
  </si>
  <si>
    <t>A sustentabilidade futura da resposta/serviço é garantida maioritariamente por recursos de entidades públicas.</t>
  </si>
  <si>
    <t>Sustentabilidade</t>
  </si>
  <si>
    <t>Ponderação</t>
  </si>
  <si>
    <t>Pontuação Parcial</t>
  </si>
  <si>
    <t>TOTAL</t>
  </si>
  <si>
    <t>MENÇÃO QUALITATIVA</t>
  </si>
  <si>
    <r>
      <t xml:space="preserve">Assinalar o nível aplicável </t>
    </r>
    <r>
      <rPr>
        <b/>
        <sz val="10"/>
        <color indexed="10"/>
        <rFont val="Arial"/>
        <family val="2"/>
      </rPr>
      <t>com X</t>
    </r>
  </si>
  <si>
    <t xml:space="preserve">A candidatura/projecto responde a necessidade(s) de prioridade média (entre as mais urgentes e as menos importantes ou mais importantes e menos urgentes) diagnosticada(s) e identificada(s) nos instrumentos de planeamento do CLAS. </t>
  </si>
  <si>
    <t>A candidatura/projecto responde a necessidade(s) de prioridade média (entre as mais urgentes e as menos importantes ou mais importantes e menos urgentes) diagnosticada(s) mas não identificada(s) nos instrumentos de planeamento do CLAS.</t>
  </si>
  <si>
    <t>A candidatura/projecto responde a necessidade(s) de prioridade baixa (menos urgentes e menos importantes), independentemente de diagnosticada(s)/ identificada(s) nos instrumentos de planeamento do CLAS.</t>
  </si>
  <si>
    <t>Não existem elementos de inovação nem de boas práticas na candidatura/projecto.</t>
  </si>
  <si>
    <t>A candidatura/projecto não apresenta/define estratégias de divulgação.</t>
  </si>
  <si>
    <t>A candidatura/projecto cria novos postos de trabalho e prevê acções de qualificação dos recursos humanos.</t>
  </si>
  <si>
    <t>A candidatura/projecto cria novos postos de trabalho mas não prevê acções de qualificação dos recursos humanos.</t>
  </si>
  <si>
    <t>A candidatura/projecto responde a necessidade(s) de prioridade elevada (entre as mais urgentes e as mais importantes) diagnosticada(s) e identificada(s) nos instrumentos de planeamento do CLAS.</t>
  </si>
  <si>
    <t>A candidatura/projecto responde a necessidade(s) de prioridade elevada (entre as mais urgentes e as mais importantes), diagnosticada(s) mas não identificada(s) nos instrumentos de planeamento do CLAS.</t>
  </si>
  <si>
    <t>A candidatura/projecto responde a necessidade(s) não prioritária(s), não diagnosticada(s) nem identificada(s) nos instrumentos de planeamento do CLAS.</t>
  </si>
  <si>
    <t>Não existem outros recursos e/ou potencialidades disponíveis no território (concelho) susceptíveis de ser rentabilizados para responder à(s) necessidade(s) diagnosticada(s) na candidatura/projecto.</t>
  </si>
  <si>
    <t>Existem outros recursos e/ou potencialidades disponíveis no território (concelho) susceptíveis de ser rentabilizados para responder à(s) necessidade(s) diagnosticada(s) na candidatura/projecto que ainda não estão esgotados.</t>
  </si>
  <si>
    <t>Existem outros recursos e/ou potencialidades disponíveis no território (concelho) que respondem à(s) mesma(s) necessidade(s) diagnosticada(s) na candidatura/projecto.</t>
  </si>
  <si>
    <t>A candidatura/projecto foi concertada em sede de CLAS tendo sido acordado que a entidade que a apresenta detém as melhores condições para a sua execução.</t>
  </si>
  <si>
    <t>A candidatura/projecto surge por iniciativa da entidade que a apresenta sem concertação com o CLAS.</t>
  </si>
  <si>
    <t>Estão identificados na candidatura/projecto, os parceiros, as respectivas responsabilidades e os recursos a disponibilizar por cada um na concretização do projecto.</t>
  </si>
  <si>
    <t>Estão identificados na candidatura/projecto, os parceiros, mas não as responsabilidades ou os recursos a disponibilizar por cada um na concretização do projecto.</t>
  </si>
  <si>
    <t>Não existe nenhum trabalho de parceria na concretização do projecto.</t>
  </si>
  <si>
    <t>A candidatura/projecto integra elementos de inovação e de boas práticas validadas e inexistentes no território (área geográfica de incidência do projecto).</t>
  </si>
  <si>
    <t>A candidatura/projecto integra elementos de inovação ou boas práticas já validadas e inexistentes no território (área geográfica de incidência do projecto).</t>
  </si>
  <si>
    <t>A candidatura/projecto apresenta/define estratégias/formas de divulgação que incluem o sistema de informação da Rede Social (dimensão local e/ou nacional).</t>
  </si>
  <si>
    <t>A candidatura/projecto apresenta/define estratégias de divulgação, embora estas não incluam o sistema de informação da Rede Social (dimensão local e/ou nacional).</t>
  </si>
  <si>
    <t>A candidatura/projecto mantém postos de trabalho existentes e prevê acções de qualificação dos recursos humanos.</t>
  </si>
  <si>
    <t>A candidatura/projecto mantém postos de trabalho existentes mas não prevê acções de qualificação dos recursos humanos.</t>
  </si>
  <si>
    <t>A candidatura/projecto não indica forma/meio de garantir a sustentabilidade futura da resposta/serviço.</t>
  </si>
  <si>
    <t>Código da candidatura:</t>
  </si>
  <si>
    <t xml:space="preserve">Identificação da entidade candidata: </t>
  </si>
  <si>
    <t>Tipo(s) de resposta(s) a criar:</t>
  </si>
  <si>
    <t>Nº de lugares:</t>
  </si>
  <si>
    <t>Assinatura do Presidente do CLAS:</t>
  </si>
  <si>
    <t>Data:</t>
  </si>
  <si>
    <t xml:space="preserve">CLAS de: </t>
  </si>
  <si>
    <t>Diagnóstico Social</t>
  </si>
  <si>
    <t>Plano de Desenvolvimento Social</t>
  </si>
  <si>
    <t>Plano de Acção</t>
  </si>
  <si>
    <t>Parecer do Núcleo Executivo</t>
  </si>
  <si>
    <t>Pontuação:</t>
  </si>
  <si>
    <t xml:space="preserve">Parecer (menção qualitativa): </t>
  </si>
  <si>
    <t>Pontuação Final:</t>
  </si>
  <si>
    <t xml:space="preserve">Data de aprovação pelo plenário: </t>
  </si>
  <si>
    <t xml:space="preserve">     /     /</t>
  </si>
  <si>
    <t>Processo de Emissão do Parecer:</t>
  </si>
  <si>
    <t>Parecer do CLAS</t>
  </si>
  <si>
    <t>Identificação da Candidatura:</t>
  </si>
  <si>
    <t>Acta da reunião plenária (anexar)</t>
  </si>
  <si>
    <t>Grelha de Emissão de Pareceres: ficha de identificação do CLAS</t>
  </si>
  <si>
    <t>Ano do Plano de Acção:</t>
  </si>
  <si>
    <t>Período de vigência do PDS:</t>
  </si>
  <si>
    <t xml:space="preserve">Menção qualitativa: </t>
  </si>
  <si>
    <t>Entre 0 e 49 pontos - parecer desfavorável</t>
  </si>
  <si>
    <t>Entre 50 e 100 pontos - parecer favorável</t>
  </si>
  <si>
    <t>Notas:</t>
  </si>
  <si>
    <t>Pré-Diagnóstico Social do CLAS</t>
  </si>
  <si>
    <t>Parecer Final (menção qualitativa):</t>
  </si>
  <si>
    <t>Data da deliberação pelo plenário do CLAS:</t>
  </si>
  <si>
    <t>Outros instrumentos utilizados na avaliação do critério "pertinência"</t>
  </si>
  <si>
    <r>
      <t>Processo e Instrumentos de Planeamento do CLAS</t>
    </r>
    <r>
      <rPr>
        <sz val="12"/>
        <rFont val="Times New Roman"/>
        <family val="1"/>
      </rPr>
      <t xml:space="preserve"> (a)</t>
    </r>
    <r>
      <rPr>
        <b/>
        <i/>
        <sz val="12"/>
        <rFont val="Times New Roman"/>
        <family val="1"/>
      </rPr>
      <t>:</t>
    </r>
  </si>
  <si>
    <t>(a) Preencher com indicação das datas só nos casos em que os instrumentos já tenham sido elaborados e aprovados em reunião plenária pelo CLAS.</t>
  </si>
  <si>
    <t>Outros documentos - indique quais: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</si>
</sst>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4" xfId="0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 quotePrefix="1">
      <alignment horizontal="right" vertical="center" wrapText="1"/>
    </xf>
    <xf numFmtId="0" fontId="0" fillId="0" borderId="2" xfId="0" applyFont="1" applyBorder="1" applyAlignment="1" quotePrefix="1">
      <alignment horizontal="right" vertical="center" wrapText="1"/>
    </xf>
    <xf numFmtId="0" fontId="0" fillId="0" borderId="3" xfId="0" applyFont="1" applyBorder="1" applyAlignment="1" quotePrefix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3" borderId="9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dxfs count="1"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view="pageBreakPreview" zoomScale="60" workbookViewId="0" topLeftCell="A1">
      <selection activeCell="B25" sqref="B25:G25"/>
    </sheetView>
  </sheetViews>
  <sheetFormatPr defaultColWidth="9.140625" defaultRowHeight="12.75"/>
  <cols>
    <col min="1" max="1" width="9.140625" style="28" customWidth="1"/>
    <col min="2" max="2" width="37.28125" style="28" customWidth="1"/>
    <col min="3" max="3" width="12.7109375" style="0" customWidth="1"/>
    <col min="4" max="4" width="11.28125" style="28" customWidth="1"/>
    <col min="5" max="5" width="10.00390625" style="28" customWidth="1"/>
    <col min="6" max="6" width="11.00390625" style="28" customWidth="1"/>
    <col min="7" max="16384" width="9.140625" style="28" customWidth="1"/>
  </cols>
  <sheetData>
    <row r="2" spans="1:6" ht="15.75">
      <c r="A2" s="50" t="s">
        <v>65</v>
      </c>
      <c r="B2" s="50"/>
      <c r="C2" s="50"/>
      <c r="D2" s="50"/>
      <c r="E2" s="50"/>
      <c r="F2" s="50"/>
    </row>
    <row r="3" ht="12.75">
      <c r="C3" s="28"/>
    </row>
    <row r="4" spans="2:6" ht="15.75">
      <c r="B4" s="52" t="s">
        <v>51</v>
      </c>
      <c r="C4" s="52"/>
      <c r="D4" s="52"/>
      <c r="E4" s="52"/>
      <c r="F4" s="52"/>
    </row>
    <row r="5" spans="2:6" ht="15.75">
      <c r="B5" s="39"/>
      <c r="C5" s="39"/>
      <c r="D5" s="39"/>
      <c r="E5" s="39"/>
      <c r="F5" s="39"/>
    </row>
    <row r="6" spans="2:6" ht="15.75">
      <c r="B6" s="35" t="s">
        <v>63</v>
      </c>
      <c r="C6" s="32"/>
      <c r="D6" s="32"/>
      <c r="E6" s="32"/>
      <c r="F6" s="32"/>
    </row>
    <row r="7" spans="2:3" ht="12.75">
      <c r="B7" s="29" t="s">
        <v>45</v>
      </c>
      <c r="C7" s="42"/>
    </row>
    <row r="8" spans="2:6" ht="12.75">
      <c r="B8" s="29" t="s">
        <v>46</v>
      </c>
      <c r="C8" s="47"/>
      <c r="D8" s="47"/>
      <c r="E8" s="47"/>
      <c r="F8" s="47"/>
    </row>
    <row r="9" spans="2:6" ht="12.75">
      <c r="B9" s="29" t="s">
        <v>47</v>
      </c>
      <c r="C9" s="49"/>
      <c r="D9" s="49"/>
      <c r="E9" s="49"/>
      <c r="F9" s="49"/>
    </row>
    <row r="10" spans="2:3" ht="12.75">
      <c r="B10" s="29" t="s">
        <v>48</v>
      </c>
      <c r="C10" s="43"/>
    </row>
    <row r="11" spans="2:6" ht="15.75">
      <c r="B11" s="39"/>
      <c r="C11" s="39"/>
      <c r="D11" s="39"/>
      <c r="E11" s="39"/>
      <c r="F11" s="39"/>
    </row>
    <row r="12" spans="2:3" ht="15.75">
      <c r="B12" s="41" t="s">
        <v>76</v>
      </c>
      <c r="C12" s="41"/>
    </row>
    <row r="13" spans="2:6" ht="12.75">
      <c r="B13" s="28" t="s">
        <v>52</v>
      </c>
      <c r="C13" s="32" t="s">
        <v>59</v>
      </c>
      <c r="D13" s="32"/>
      <c r="E13" s="32"/>
      <c r="F13" s="33" t="s">
        <v>60</v>
      </c>
    </row>
    <row r="14" ht="12.75">
      <c r="C14" s="28"/>
    </row>
    <row r="15" spans="2:6" ht="12.75">
      <c r="B15" s="30" t="s">
        <v>53</v>
      </c>
      <c r="C15" s="48" t="s">
        <v>67</v>
      </c>
      <c r="D15" s="48"/>
      <c r="E15" s="33"/>
      <c r="F15" s="32"/>
    </row>
    <row r="16" spans="2:6" ht="12.75">
      <c r="B16" s="30"/>
      <c r="C16" s="32" t="s">
        <v>59</v>
      </c>
      <c r="D16" s="32"/>
      <c r="E16" s="32"/>
      <c r="F16" s="33" t="s">
        <v>60</v>
      </c>
    </row>
    <row r="17" spans="3:6" ht="12.75">
      <c r="C17" s="28"/>
      <c r="E17" s="32"/>
      <c r="F17" s="32"/>
    </row>
    <row r="18" spans="2:6" ht="12.75">
      <c r="B18" s="30" t="s">
        <v>54</v>
      </c>
      <c r="C18" s="51" t="s">
        <v>66</v>
      </c>
      <c r="D18" s="51"/>
      <c r="E18" s="33"/>
      <c r="F18" s="32"/>
    </row>
    <row r="19" spans="3:6" ht="12.75">
      <c r="C19" s="32" t="s">
        <v>59</v>
      </c>
      <c r="D19" s="32"/>
      <c r="E19" s="32"/>
      <c r="F19" s="33" t="s">
        <v>60</v>
      </c>
    </row>
    <row r="20" spans="3:6" ht="12.75">
      <c r="C20" s="32"/>
      <c r="D20" s="32"/>
      <c r="E20" s="32"/>
      <c r="F20" s="32"/>
    </row>
    <row r="21" spans="2:6" ht="12.75">
      <c r="B21" s="46" t="s">
        <v>75</v>
      </c>
      <c r="C21" s="46"/>
      <c r="D21" s="46"/>
      <c r="E21" s="46"/>
      <c r="F21" s="46"/>
    </row>
    <row r="22" spans="2:6" ht="12.75">
      <c r="B22" s="28" t="s">
        <v>72</v>
      </c>
      <c r="C22" s="32" t="s">
        <v>59</v>
      </c>
      <c r="D22" s="32"/>
      <c r="E22" s="32"/>
      <c r="F22" s="33" t="s">
        <v>60</v>
      </c>
    </row>
    <row r="23" spans="2:7" ht="12.75">
      <c r="B23" s="28" t="s">
        <v>78</v>
      </c>
      <c r="C23" s="47"/>
      <c r="D23" s="47"/>
      <c r="E23" s="47"/>
      <c r="F23" s="47"/>
      <c r="G23" s="47"/>
    </row>
    <row r="24" spans="2:7" ht="12.75">
      <c r="B24" s="47"/>
      <c r="C24" s="47"/>
      <c r="D24" s="47"/>
      <c r="E24" s="47"/>
      <c r="F24" s="47"/>
      <c r="G24" s="47"/>
    </row>
    <row r="25" spans="2:7" ht="12.75">
      <c r="B25" s="49"/>
      <c r="C25" s="49"/>
      <c r="D25" s="49"/>
      <c r="E25" s="49"/>
      <c r="F25" s="49"/>
      <c r="G25" s="49"/>
    </row>
    <row r="26" spans="2:3" ht="12.75">
      <c r="B26" s="29"/>
      <c r="C26" s="28"/>
    </row>
    <row r="27" spans="2:3" ht="15.75">
      <c r="B27" s="37" t="s">
        <v>61</v>
      </c>
      <c r="C27" s="28"/>
    </row>
    <row r="28" spans="2:3" ht="12.75">
      <c r="B28" s="34" t="s">
        <v>55</v>
      </c>
      <c r="C28" s="28"/>
    </row>
    <row r="29" spans="2:4" ht="12.75">
      <c r="B29" s="29" t="s">
        <v>56</v>
      </c>
      <c r="C29" s="48"/>
      <c r="D29" s="48"/>
    </row>
    <row r="30" spans="2:4" ht="12.75">
      <c r="B30" s="29" t="s">
        <v>57</v>
      </c>
      <c r="C30" s="48"/>
      <c r="D30" s="48"/>
    </row>
    <row r="31" spans="2:4" ht="12.75">
      <c r="B31" s="29"/>
      <c r="C31" s="31"/>
      <c r="D31" s="31"/>
    </row>
    <row r="32" spans="2:4" ht="12.75">
      <c r="B32" s="38" t="s">
        <v>62</v>
      </c>
      <c r="C32" s="32"/>
      <c r="D32" s="32"/>
    </row>
    <row r="33" spans="2:4" ht="12.75">
      <c r="B33" s="29" t="s">
        <v>58</v>
      </c>
      <c r="C33" s="48"/>
      <c r="D33" s="48"/>
    </row>
    <row r="34" spans="2:4" ht="12.75">
      <c r="B34" s="29" t="s">
        <v>73</v>
      </c>
      <c r="C34" s="48"/>
      <c r="D34" s="48"/>
    </row>
    <row r="35" spans="2:4" ht="25.5">
      <c r="B35" s="29" t="s">
        <v>74</v>
      </c>
      <c r="C35" s="47" t="s">
        <v>60</v>
      </c>
      <c r="D35" s="47"/>
    </row>
    <row r="36" spans="2:3" ht="12.75">
      <c r="B36" s="29" t="s">
        <v>64</v>
      </c>
      <c r="C36" s="28"/>
    </row>
    <row r="37" spans="2:6" ht="12.75">
      <c r="B37" s="29" t="s">
        <v>49</v>
      </c>
      <c r="C37" s="47"/>
      <c r="D37" s="47"/>
      <c r="E37" s="47"/>
      <c r="F37" s="47"/>
    </row>
    <row r="38" spans="2:6" ht="12.75">
      <c r="B38" s="29"/>
      <c r="C38" s="31"/>
      <c r="D38" s="31"/>
      <c r="E38" s="31"/>
      <c r="F38" s="31"/>
    </row>
    <row r="39" spans="2:4" ht="12.75">
      <c r="B39" s="29" t="s">
        <v>50</v>
      </c>
      <c r="C39" s="47" t="s">
        <v>60</v>
      </c>
      <c r="D39" s="47"/>
    </row>
    <row r="41" ht="15.75">
      <c r="B41" s="40" t="s">
        <v>71</v>
      </c>
    </row>
    <row r="42" spans="2:7" ht="27" customHeight="1">
      <c r="B42" s="45" t="s">
        <v>77</v>
      </c>
      <c r="C42" s="45"/>
      <c r="D42" s="45"/>
      <c r="E42" s="45"/>
      <c r="F42" s="45"/>
      <c r="G42" s="45"/>
    </row>
    <row r="43" ht="12.75">
      <c r="B43" s="36" t="s">
        <v>68</v>
      </c>
    </row>
    <row r="44" ht="12.75">
      <c r="B44" s="36" t="s">
        <v>69</v>
      </c>
    </row>
    <row r="45" ht="12.75">
      <c r="B45" s="36" t="s">
        <v>70</v>
      </c>
    </row>
  </sheetData>
  <mergeCells count="18">
    <mergeCell ref="A2:F2"/>
    <mergeCell ref="C29:D29"/>
    <mergeCell ref="C30:D30"/>
    <mergeCell ref="C18:D18"/>
    <mergeCell ref="C15:D15"/>
    <mergeCell ref="B4:F4"/>
    <mergeCell ref="C8:F8"/>
    <mergeCell ref="C9:F9"/>
    <mergeCell ref="C23:G23"/>
    <mergeCell ref="B24:G24"/>
    <mergeCell ref="B42:G42"/>
    <mergeCell ref="B21:F21"/>
    <mergeCell ref="C39:D39"/>
    <mergeCell ref="C33:D33"/>
    <mergeCell ref="C34:D34"/>
    <mergeCell ref="C35:D35"/>
    <mergeCell ref="C37:F37"/>
    <mergeCell ref="B25:G2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8.00390625" style="3" customWidth="1"/>
    <col min="2" max="2" width="2.140625" style="0" bestFit="1" customWidth="1"/>
    <col min="3" max="3" width="41.7109375" style="1" customWidth="1"/>
    <col min="4" max="4" width="12.7109375" style="0" bestFit="1" customWidth="1"/>
    <col min="5" max="5" width="14.00390625" style="3" bestFit="1" customWidth="1"/>
    <col min="6" max="6" width="3.00390625" style="0" customWidth="1"/>
    <col min="7" max="7" width="14.7109375" style="0" customWidth="1"/>
    <col min="8" max="8" width="14.7109375" style="0" hidden="1" customWidth="1"/>
    <col min="9" max="9" width="14.140625" style="3" customWidth="1"/>
    <col min="10" max="10" width="3.28125" style="0" customWidth="1"/>
    <col min="11" max="11" width="19.28125" style="3" customWidth="1"/>
  </cols>
  <sheetData>
    <row r="2" spans="1:9" s="2" customFormat="1" ht="48.75" customHeight="1">
      <c r="A2" s="57" t="s">
        <v>3</v>
      </c>
      <c r="B2" s="58"/>
      <c r="C2" s="59"/>
      <c r="D2" s="25" t="s">
        <v>4</v>
      </c>
      <c r="E2" s="25" t="s">
        <v>15</v>
      </c>
      <c r="G2" s="19" t="s">
        <v>19</v>
      </c>
      <c r="H2" s="19"/>
      <c r="I2" s="19" t="s">
        <v>16</v>
      </c>
    </row>
    <row r="3" spans="1:11" s="2" customFormat="1" ht="12.75">
      <c r="A3" s="6"/>
      <c r="B3" s="6"/>
      <c r="C3" s="7"/>
      <c r="D3" s="6"/>
      <c r="E3" s="6"/>
      <c r="G3" s="9"/>
      <c r="H3" s="9"/>
      <c r="I3" s="9"/>
      <c r="K3" s="9"/>
    </row>
    <row r="4" spans="1:11" ht="54.75" customHeight="1">
      <c r="A4" s="56" t="s">
        <v>2</v>
      </c>
      <c r="B4" s="10" t="s">
        <v>0</v>
      </c>
      <c r="C4" s="18" t="s">
        <v>27</v>
      </c>
      <c r="D4" s="4">
        <v>100</v>
      </c>
      <c r="E4" s="60">
        <v>0.19</v>
      </c>
      <c r="G4" s="26"/>
      <c r="H4" s="20">
        <f>+IF(G4="X",D4,0)</f>
        <v>0</v>
      </c>
      <c r="I4" s="65">
        <f>+(H4*E4+H5*E4+H6*E4+H7*E4+H8*E4+H9*E4)</f>
        <v>0</v>
      </c>
      <c r="K4" s="69" t="str">
        <f>+IF(COUNTIF(G4:G9,"x")=1,"Validado","Assinalar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5" spans="1:11" ht="54.75" customHeight="1">
      <c r="A5" s="56"/>
      <c r="B5" s="11"/>
      <c r="C5" s="18" t="s">
        <v>28</v>
      </c>
      <c r="D5" s="4">
        <v>75</v>
      </c>
      <c r="E5" s="61"/>
      <c r="G5" s="26"/>
      <c r="H5" s="20">
        <f aca="true" t="shared" si="0" ref="H5:H38">+IF(G5="X",D5,0)</f>
        <v>0</v>
      </c>
      <c r="I5" s="65"/>
      <c r="K5" s="70"/>
    </row>
    <row r="6" spans="1:11" ht="54.75" customHeight="1">
      <c r="A6" s="56"/>
      <c r="B6" s="11"/>
      <c r="C6" s="18" t="s">
        <v>20</v>
      </c>
      <c r="D6" s="4">
        <v>65</v>
      </c>
      <c r="E6" s="61"/>
      <c r="G6" s="26"/>
      <c r="H6" s="20">
        <f t="shared" si="0"/>
        <v>0</v>
      </c>
      <c r="I6" s="65"/>
      <c r="K6" s="70"/>
    </row>
    <row r="7" spans="1:11" ht="54.75" customHeight="1">
      <c r="A7" s="56"/>
      <c r="B7" s="11"/>
      <c r="C7" s="18" t="s">
        <v>21</v>
      </c>
      <c r="D7" s="4">
        <v>25</v>
      </c>
      <c r="E7" s="61"/>
      <c r="G7" s="26"/>
      <c r="H7" s="20">
        <f t="shared" si="0"/>
        <v>0</v>
      </c>
      <c r="I7" s="65"/>
      <c r="K7" s="70"/>
    </row>
    <row r="8" spans="1:11" ht="54.75" customHeight="1">
      <c r="A8" s="56"/>
      <c r="B8" s="12"/>
      <c r="C8" s="18" t="s">
        <v>22</v>
      </c>
      <c r="D8" s="4">
        <v>10</v>
      </c>
      <c r="E8" s="61"/>
      <c r="G8" s="26"/>
      <c r="H8" s="20">
        <f t="shared" si="0"/>
        <v>0</v>
      </c>
      <c r="I8" s="65"/>
      <c r="K8" s="70"/>
    </row>
    <row r="9" spans="1:11" ht="54.75" customHeight="1">
      <c r="A9" s="56"/>
      <c r="B9" s="13" t="s">
        <v>1</v>
      </c>
      <c r="C9" s="18" t="s">
        <v>29</v>
      </c>
      <c r="D9" s="4">
        <v>0</v>
      </c>
      <c r="E9" s="61"/>
      <c r="G9" s="26"/>
      <c r="H9" s="20">
        <f t="shared" si="0"/>
        <v>0</v>
      </c>
      <c r="I9" s="65"/>
      <c r="K9" s="71"/>
    </row>
    <row r="10" spans="1:11" s="2" customFormat="1" ht="12.75">
      <c r="A10" s="6"/>
      <c r="B10" s="6"/>
      <c r="C10" s="7"/>
      <c r="D10" s="6"/>
      <c r="E10" s="6"/>
      <c r="G10" s="9"/>
      <c r="H10" s="9"/>
      <c r="I10" s="9"/>
      <c r="K10" s="9"/>
    </row>
    <row r="11" spans="1:11" ht="54.75" customHeight="1">
      <c r="A11" s="56" t="s">
        <v>5</v>
      </c>
      <c r="B11" s="10" t="s">
        <v>0</v>
      </c>
      <c r="C11" s="18" t="s">
        <v>30</v>
      </c>
      <c r="D11" s="5">
        <v>100</v>
      </c>
      <c r="E11" s="60">
        <v>0.16</v>
      </c>
      <c r="G11" s="27"/>
      <c r="H11" s="20">
        <f t="shared" si="0"/>
        <v>0</v>
      </c>
      <c r="I11" s="65">
        <f>+H11*E11+H12*E11+H13*E11</f>
        <v>0</v>
      </c>
      <c r="K11" s="72" t="str">
        <f>+IF(COUNTIF(G11:G13,"x")=1,"Validado","Assinalar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2" spans="1:11" ht="54.75" customHeight="1">
      <c r="A12" s="56"/>
      <c r="B12" s="11"/>
      <c r="C12" s="18" t="s">
        <v>31</v>
      </c>
      <c r="D12" s="5">
        <v>45</v>
      </c>
      <c r="E12" s="61"/>
      <c r="G12" s="27"/>
      <c r="H12" s="20">
        <f t="shared" si="0"/>
        <v>0</v>
      </c>
      <c r="I12" s="65"/>
      <c r="K12" s="72"/>
    </row>
    <row r="13" spans="1:11" ht="54.75" customHeight="1">
      <c r="A13" s="56"/>
      <c r="B13" s="14" t="s">
        <v>1</v>
      </c>
      <c r="C13" s="18" t="s">
        <v>32</v>
      </c>
      <c r="D13" s="5">
        <v>0</v>
      </c>
      <c r="E13" s="61"/>
      <c r="G13" s="27"/>
      <c r="H13" s="20">
        <f t="shared" si="0"/>
        <v>0</v>
      </c>
      <c r="I13" s="65"/>
      <c r="K13" s="72"/>
    </row>
    <row r="14" spans="1:11" s="2" customFormat="1" ht="12.75">
      <c r="A14" s="6"/>
      <c r="B14" s="6"/>
      <c r="C14" s="7"/>
      <c r="D14" s="6"/>
      <c r="E14" s="6"/>
      <c r="G14" s="9"/>
      <c r="H14" s="9"/>
      <c r="I14" s="9"/>
      <c r="K14" s="9"/>
    </row>
    <row r="15" spans="1:11" ht="54.75" customHeight="1">
      <c r="A15" s="56" t="s">
        <v>6</v>
      </c>
      <c r="B15" s="10" t="s">
        <v>0</v>
      </c>
      <c r="C15" s="18" t="s">
        <v>33</v>
      </c>
      <c r="D15" s="5">
        <v>100</v>
      </c>
      <c r="E15" s="60">
        <v>0.17</v>
      </c>
      <c r="G15" s="27"/>
      <c r="H15" s="20">
        <f t="shared" si="0"/>
        <v>0</v>
      </c>
      <c r="I15" s="65">
        <f>+H15*E15+H16*E15</f>
        <v>0</v>
      </c>
      <c r="K15" s="72" t="str">
        <f>+IF(COUNTIF(G15:G16,"x")=1,"Validado","Assinalar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6" spans="1:11" ht="54.75" customHeight="1">
      <c r="A16" s="56"/>
      <c r="B16" s="15" t="s">
        <v>1</v>
      </c>
      <c r="C16" s="18" t="s">
        <v>34</v>
      </c>
      <c r="D16" s="5">
        <v>0</v>
      </c>
      <c r="E16" s="61"/>
      <c r="G16" s="27"/>
      <c r="H16" s="20">
        <f t="shared" si="0"/>
        <v>0</v>
      </c>
      <c r="I16" s="65"/>
      <c r="K16" s="72"/>
    </row>
    <row r="17" spans="1:11" s="2" customFormat="1" ht="12.75">
      <c r="A17" s="6"/>
      <c r="B17" s="6"/>
      <c r="C17" s="7"/>
      <c r="D17" s="6"/>
      <c r="E17" s="6"/>
      <c r="G17" s="9"/>
      <c r="H17" s="9"/>
      <c r="I17" s="9"/>
      <c r="K17" s="9"/>
    </row>
    <row r="18" spans="1:11" ht="54.75" customHeight="1">
      <c r="A18" s="53" t="s">
        <v>7</v>
      </c>
      <c r="B18" s="16" t="s">
        <v>0</v>
      </c>
      <c r="C18" s="18" t="s">
        <v>35</v>
      </c>
      <c r="D18" s="5">
        <v>100</v>
      </c>
      <c r="E18" s="62">
        <v>0.11</v>
      </c>
      <c r="G18" s="27"/>
      <c r="H18" s="20">
        <f t="shared" si="0"/>
        <v>0</v>
      </c>
      <c r="I18" s="66">
        <f>+H18*E18+H19*E18+H20*E18</f>
        <v>0</v>
      </c>
      <c r="K18" s="69" t="str">
        <f>+IF(COUNTIF(G18:G20,"x")=1,"Validado","Assinalar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9" spans="1:11" ht="54.75" customHeight="1">
      <c r="A19" s="54"/>
      <c r="B19" s="17"/>
      <c r="C19" s="18" t="s">
        <v>36</v>
      </c>
      <c r="D19" s="5">
        <v>35</v>
      </c>
      <c r="E19" s="63"/>
      <c r="G19" s="27"/>
      <c r="H19" s="20">
        <f t="shared" si="0"/>
        <v>0</v>
      </c>
      <c r="I19" s="67"/>
      <c r="K19" s="70"/>
    </row>
    <row r="20" spans="1:11" ht="54.75" customHeight="1">
      <c r="A20" s="55"/>
      <c r="B20" s="15" t="s">
        <v>1</v>
      </c>
      <c r="C20" s="18" t="s">
        <v>37</v>
      </c>
      <c r="D20" s="5">
        <v>0</v>
      </c>
      <c r="E20" s="64"/>
      <c r="G20" s="27"/>
      <c r="H20" s="20">
        <f t="shared" si="0"/>
        <v>0</v>
      </c>
      <c r="I20" s="68"/>
      <c r="K20" s="71"/>
    </row>
    <row r="21" spans="1:11" s="2" customFormat="1" ht="12.75">
      <c r="A21" s="6"/>
      <c r="B21" s="6"/>
      <c r="C21" s="7"/>
      <c r="D21" s="6"/>
      <c r="E21" s="6"/>
      <c r="G21" s="9"/>
      <c r="H21" s="9"/>
      <c r="I21" s="9"/>
      <c r="K21" s="9"/>
    </row>
    <row r="22" spans="1:11" ht="54.75" customHeight="1">
      <c r="A22" s="53" t="s">
        <v>8</v>
      </c>
      <c r="B22" s="16" t="s">
        <v>0</v>
      </c>
      <c r="C22" s="18" t="s">
        <v>38</v>
      </c>
      <c r="D22" s="5">
        <v>100</v>
      </c>
      <c r="E22" s="62">
        <v>0.1</v>
      </c>
      <c r="G22" s="27"/>
      <c r="H22" s="20">
        <f t="shared" si="0"/>
        <v>0</v>
      </c>
      <c r="I22" s="66">
        <f>+H22*E22+H23*E22+H24*E22</f>
        <v>0</v>
      </c>
      <c r="K22" s="69" t="str">
        <f>+IF(COUNTIF(G22:G24,"x")=1,"Validado","Assinalar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3" spans="1:11" ht="54.75" customHeight="1">
      <c r="A23" s="54"/>
      <c r="B23" s="17"/>
      <c r="C23" s="18" t="s">
        <v>39</v>
      </c>
      <c r="D23" s="5">
        <v>60</v>
      </c>
      <c r="E23" s="63"/>
      <c r="G23" s="27"/>
      <c r="H23" s="20">
        <f t="shared" si="0"/>
        <v>0</v>
      </c>
      <c r="I23" s="67"/>
      <c r="K23" s="70"/>
    </row>
    <row r="24" spans="1:11" ht="54.75" customHeight="1">
      <c r="A24" s="55"/>
      <c r="B24" s="15" t="s">
        <v>1</v>
      </c>
      <c r="C24" s="18" t="s">
        <v>23</v>
      </c>
      <c r="D24" s="5">
        <v>0</v>
      </c>
      <c r="E24" s="64"/>
      <c r="G24" s="27"/>
      <c r="H24" s="20">
        <f t="shared" si="0"/>
        <v>0</v>
      </c>
      <c r="I24" s="68"/>
      <c r="K24" s="71"/>
    </row>
    <row r="25" spans="1:11" s="2" customFormat="1" ht="12.75">
      <c r="A25" s="6"/>
      <c r="B25" s="6"/>
      <c r="C25" s="7"/>
      <c r="D25" s="6"/>
      <c r="E25" s="6"/>
      <c r="G25" s="9"/>
      <c r="H25" s="9"/>
      <c r="I25" s="9"/>
      <c r="K25" s="9"/>
    </row>
    <row r="26" spans="1:11" ht="54.75" customHeight="1">
      <c r="A26" s="53" t="s">
        <v>9</v>
      </c>
      <c r="B26" s="16" t="s">
        <v>0</v>
      </c>
      <c r="C26" s="18" t="s">
        <v>40</v>
      </c>
      <c r="D26" s="5">
        <v>100</v>
      </c>
      <c r="E26" s="62">
        <v>0.07</v>
      </c>
      <c r="G26" s="27"/>
      <c r="H26" s="20">
        <f t="shared" si="0"/>
        <v>0</v>
      </c>
      <c r="I26" s="66">
        <f>+H26*E26+H27*E26+H28*E26</f>
        <v>0</v>
      </c>
      <c r="K26" s="69" t="str">
        <f>+IF(COUNTIF(G26:G28,"x")=1,"Validado","Assinalar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7" spans="1:11" ht="54.75" customHeight="1">
      <c r="A27" s="54"/>
      <c r="B27" s="17"/>
      <c r="C27" s="18" t="s">
        <v>41</v>
      </c>
      <c r="D27" s="5">
        <v>40</v>
      </c>
      <c r="E27" s="63"/>
      <c r="G27" s="27"/>
      <c r="H27" s="20">
        <f t="shared" si="0"/>
        <v>0</v>
      </c>
      <c r="I27" s="67"/>
      <c r="K27" s="70"/>
    </row>
    <row r="28" spans="1:11" ht="54.75" customHeight="1">
      <c r="A28" s="55"/>
      <c r="B28" s="15" t="s">
        <v>1</v>
      </c>
      <c r="C28" s="18" t="s">
        <v>24</v>
      </c>
      <c r="D28" s="5">
        <v>0</v>
      </c>
      <c r="E28" s="64"/>
      <c r="G28" s="27"/>
      <c r="H28" s="20">
        <f t="shared" si="0"/>
        <v>0</v>
      </c>
      <c r="I28" s="68"/>
      <c r="K28" s="71"/>
    </row>
    <row r="29" spans="1:11" s="2" customFormat="1" ht="12.75">
      <c r="A29" s="6"/>
      <c r="B29" s="6"/>
      <c r="C29" s="7"/>
      <c r="D29" s="6"/>
      <c r="E29" s="6"/>
      <c r="G29" s="9"/>
      <c r="H29" s="9"/>
      <c r="I29" s="9"/>
      <c r="K29" s="9"/>
    </row>
    <row r="30" spans="1:11" ht="54.75" customHeight="1">
      <c r="A30" s="56" t="s">
        <v>10</v>
      </c>
      <c r="B30" s="16" t="s">
        <v>0</v>
      </c>
      <c r="C30" s="18" t="s">
        <v>25</v>
      </c>
      <c r="D30" s="5">
        <v>100</v>
      </c>
      <c r="E30" s="60">
        <v>0.08</v>
      </c>
      <c r="G30" s="27"/>
      <c r="H30" s="20">
        <f t="shared" si="0"/>
        <v>0</v>
      </c>
      <c r="I30" s="65">
        <f>+H30*E30+H31*E30+H32*E30+H33*E30</f>
        <v>0</v>
      </c>
      <c r="K30" s="72" t="str">
        <f>+IF(COUNTIF(G30:G33,"x")=1,"Validado","Assinalar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1" spans="1:11" ht="54.75" customHeight="1">
      <c r="A31" s="56"/>
      <c r="B31" s="17"/>
      <c r="C31" s="18" t="s">
        <v>26</v>
      </c>
      <c r="D31" s="5">
        <v>60</v>
      </c>
      <c r="E31" s="61"/>
      <c r="G31" s="27"/>
      <c r="H31" s="20">
        <f t="shared" si="0"/>
        <v>0</v>
      </c>
      <c r="I31" s="65"/>
      <c r="K31" s="72"/>
    </row>
    <row r="32" spans="1:11" ht="54.75" customHeight="1">
      <c r="A32" s="56"/>
      <c r="B32" s="17"/>
      <c r="C32" s="18" t="s">
        <v>42</v>
      </c>
      <c r="D32" s="5">
        <v>40</v>
      </c>
      <c r="E32" s="61"/>
      <c r="G32" s="27"/>
      <c r="H32" s="20">
        <f t="shared" si="0"/>
        <v>0</v>
      </c>
      <c r="I32" s="65"/>
      <c r="K32" s="72"/>
    </row>
    <row r="33" spans="1:11" ht="54.75" customHeight="1">
      <c r="A33" s="56"/>
      <c r="B33" s="15" t="s">
        <v>1</v>
      </c>
      <c r="C33" s="18" t="s">
        <v>43</v>
      </c>
      <c r="D33" s="5">
        <v>0</v>
      </c>
      <c r="E33" s="61"/>
      <c r="G33" s="27"/>
      <c r="H33" s="20">
        <f t="shared" si="0"/>
        <v>0</v>
      </c>
      <c r="I33" s="65"/>
      <c r="K33" s="72"/>
    </row>
    <row r="34" spans="1:11" s="2" customFormat="1" ht="12.75">
      <c r="A34" s="6"/>
      <c r="B34" s="6"/>
      <c r="C34" s="7"/>
      <c r="D34" s="6"/>
      <c r="E34" s="6"/>
      <c r="G34" s="9"/>
      <c r="H34" s="9"/>
      <c r="I34" s="9"/>
      <c r="K34" s="9"/>
    </row>
    <row r="35" spans="1:11" ht="54.75" customHeight="1">
      <c r="A35" s="56" t="s">
        <v>14</v>
      </c>
      <c r="B35" s="16" t="s">
        <v>0</v>
      </c>
      <c r="C35" s="18" t="s">
        <v>11</v>
      </c>
      <c r="D35" s="5">
        <v>100</v>
      </c>
      <c r="E35" s="60">
        <v>0.12</v>
      </c>
      <c r="G35" s="27"/>
      <c r="H35" s="20">
        <f t="shared" si="0"/>
        <v>0</v>
      </c>
      <c r="I35" s="65">
        <f>+H35*E35+H36*E35+H37*E35+H38*E35</f>
        <v>0</v>
      </c>
      <c r="K35" s="72" t="str">
        <f>+IF(COUNTIF(G35:G38,"x")=1,"Validado","Assinalar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6" spans="1:11" ht="54.75" customHeight="1">
      <c r="A36" s="56"/>
      <c r="B36" s="17"/>
      <c r="C36" s="18" t="s">
        <v>12</v>
      </c>
      <c r="D36" s="5">
        <v>70</v>
      </c>
      <c r="E36" s="61"/>
      <c r="G36" s="27"/>
      <c r="H36" s="20">
        <f t="shared" si="0"/>
        <v>0</v>
      </c>
      <c r="I36" s="65"/>
      <c r="K36" s="72"/>
    </row>
    <row r="37" spans="1:11" ht="54.75" customHeight="1">
      <c r="A37" s="56"/>
      <c r="B37" s="17"/>
      <c r="C37" s="18" t="s">
        <v>13</v>
      </c>
      <c r="D37" s="5">
        <v>20</v>
      </c>
      <c r="E37" s="61"/>
      <c r="G37" s="27"/>
      <c r="H37" s="20">
        <f t="shared" si="0"/>
        <v>0</v>
      </c>
      <c r="I37" s="65"/>
      <c r="K37" s="72"/>
    </row>
    <row r="38" spans="1:11" ht="54.75" customHeight="1">
      <c r="A38" s="56"/>
      <c r="B38" s="15" t="s">
        <v>1</v>
      </c>
      <c r="C38" s="18" t="s">
        <v>44</v>
      </c>
      <c r="D38" s="5">
        <v>0</v>
      </c>
      <c r="E38" s="61"/>
      <c r="G38" s="27"/>
      <c r="H38" s="20">
        <f t="shared" si="0"/>
        <v>0</v>
      </c>
      <c r="I38" s="65"/>
      <c r="K38" s="72"/>
    </row>
    <row r="39" ht="12.75">
      <c r="K39" s="21"/>
    </row>
    <row r="40" spans="1:11" ht="25.5" customHeight="1">
      <c r="A40" s="74" t="s">
        <v>2</v>
      </c>
      <c r="B40" s="74"/>
      <c r="C40" s="74"/>
      <c r="D40" s="5">
        <f>+SUM(H4:H9)</f>
        <v>0</v>
      </c>
      <c r="E40" s="24">
        <f>+E4</f>
        <v>0.19</v>
      </c>
      <c r="F40" s="23"/>
      <c r="G40" s="44">
        <f>+SUM(I4:I9)</f>
        <v>0</v>
      </c>
      <c r="H40" s="75"/>
      <c r="I40" s="76"/>
      <c r="K40" s="22"/>
    </row>
    <row r="41" spans="1:11" ht="25.5" customHeight="1">
      <c r="A41" s="74" t="s">
        <v>5</v>
      </c>
      <c r="B41" s="74"/>
      <c r="C41" s="74"/>
      <c r="D41" s="5">
        <f>+SUM(H11:H13)</f>
        <v>0</v>
      </c>
      <c r="E41" s="24">
        <f>+E11</f>
        <v>0.16</v>
      </c>
      <c r="F41" s="23"/>
      <c r="G41" s="44">
        <f>+SUM(I11:I13)</f>
        <v>0</v>
      </c>
      <c r="H41" s="75">
        <f>+SUM(L11:L13)</f>
        <v>0</v>
      </c>
      <c r="I41" s="76">
        <f>+SUM(M11:M13)</f>
        <v>0</v>
      </c>
      <c r="K41" s="21"/>
    </row>
    <row r="42" spans="1:11" ht="25.5" customHeight="1">
      <c r="A42" s="74" t="s">
        <v>6</v>
      </c>
      <c r="B42" s="74"/>
      <c r="C42" s="74"/>
      <c r="D42" s="5">
        <f>+SUM(H15:H16)</f>
        <v>0</v>
      </c>
      <c r="E42" s="24">
        <f>+E15</f>
        <v>0.17</v>
      </c>
      <c r="F42" s="23"/>
      <c r="G42" s="44">
        <f>+SUM(I15:I16)</f>
        <v>0</v>
      </c>
      <c r="H42" s="75">
        <f>+SUM(L15:L16)</f>
        <v>0</v>
      </c>
      <c r="I42" s="76">
        <f>+SUM(M15:M16)</f>
        <v>0</v>
      </c>
      <c r="K42" s="21"/>
    </row>
    <row r="43" spans="1:11" ht="25.5" customHeight="1">
      <c r="A43" s="74" t="s">
        <v>7</v>
      </c>
      <c r="B43" s="74"/>
      <c r="C43" s="74"/>
      <c r="D43" s="5">
        <f>+SUM(H18:H20)</f>
        <v>0</v>
      </c>
      <c r="E43" s="24">
        <f>+E18</f>
        <v>0.11</v>
      </c>
      <c r="F43" s="23"/>
      <c r="G43" s="44">
        <f>+SUM(I18:I20)</f>
        <v>0</v>
      </c>
      <c r="H43" s="75">
        <f>+SUM(L18:L20)</f>
        <v>0</v>
      </c>
      <c r="I43" s="76">
        <f>+SUM(M18:M20)</f>
        <v>0</v>
      </c>
      <c r="K43" s="21"/>
    </row>
    <row r="44" spans="1:11" ht="25.5" customHeight="1">
      <c r="A44" s="74" t="s">
        <v>8</v>
      </c>
      <c r="B44" s="74"/>
      <c r="C44" s="74"/>
      <c r="D44" s="5">
        <f>+SUM(H22:H24)</f>
        <v>0</v>
      </c>
      <c r="E44" s="24">
        <f>+E22</f>
        <v>0.1</v>
      </c>
      <c r="F44" s="23"/>
      <c r="G44" s="44">
        <f>+SUM(I22:I24)</f>
        <v>0</v>
      </c>
      <c r="H44" s="75">
        <f>+SUM(L22:L24)</f>
        <v>0</v>
      </c>
      <c r="I44" s="76">
        <f>+SUM(M22:M24)</f>
        <v>0</v>
      </c>
      <c r="K44" s="21"/>
    </row>
    <row r="45" spans="1:11" ht="25.5" customHeight="1">
      <c r="A45" s="74" t="s">
        <v>9</v>
      </c>
      <c r="B45" s="74"/>
      <c r="C45" s="74"/>
      <c r="D45" s="5">
        <f>+SUM(H26:H28)</f>
        <v>0</v>
      </c>
      <c r="E45" s="24">
        <f>+E26</f>
        <v>0.07</v>
      </c>
      <c r="F45" s="23"/>
      <c r="G45" s="44">
        <f>+SUM(I26:I28)</f>
        <v>0</v>
      </c>
      <c r="H45" s="75">
        <f>+SUM(L26:L28)</f>
        <v>0</v>
      </c>
      <c r="I45" s="76">
        <f>+SUM(M26:M28)</f>
        <v>0</v>
      </c>
      <c r="K45" s="21"/>
    </row>
    <row r="46" spans="1:11" ht="25.5" customHeight="1">
      <c r="A46" s="74" t="s">
        <v>10</v>
      </c>
      <c r="B46" s="74"/>
      <c r="C46" s="74"/>
      <c r="D46" s="5">
        <f>+SUM(H30:H33)</f>
        <v>0</v>
      </c>
      <c r="E46" s="24">
        <f>+E30</f>
        <v>0.08</v>
      </c>
      <c r="F46" s="23"/>
      <c r="G46" s="44">
        <f>+SUM(I30:I33)</f>
        <v>0</v>
      </c>
      <c r="H46" s="75">
        <f>+SUM(L30:L33)</f>
        <v>0</v>
      </c>
      <c r="I46" s="76">
        <f>+SUM(M30:M33)</f>
        <v>0</v>
      </c>
      <c r="K46" s="21"/>
    </row>
    <row r="47" spans="1:11" ht="25.5" customHeight="1">
      <c r="A47" s="74" t="s">
        <v>14</v>
      </c>
      <c r="B47" s="74"/>
      <c r="C47" s="74"/>
      <c r="D47" s="5">
        <f>+SUM(H35:H38)</f>
        <v>0</v>
      </c>
      <c r="E47" s="24">
        <f>+E35</f>
        <v>0.12</v>
      </c>
      <c r="F47" s="23"/>
      <c r="G47" s="44">
        <f>+SUM(I35:I38)</f>
        <v>0</v>
      </c>
      <c r="H47" s="75">
        <f>+SUM(L35:L38)</f>
        <v>0</v>
      </c>
      <c r="I47" s="76">
        <f>+SUM(M35:M38)</f>
        <v>0</v>
      </c>
      <c r="K47" s="21"/>
    </row>
    <row r="48" ht="25.5" customHeight="1">
      <c r="K48" s="21"/>
    </row>
    <row r="49" spans="3:11" ht="25.5" customHeight="1">
      <c r="C49" s="8" t="s">
        <v>17</v>
      </c>
      <c r="E49" s="8">
        <f>SUM(E4:E38)</f>
        <v>1</v>
      </c>
      <c r="G49" s="73">
        <f>SUM(I4:I38)</f>
        <v>0</v>
      </c>
      <c r="H49" s="73"/>
      <c r="I49" s="73"/>
      <c r="K49" s="21"/>
    </row>
    <row r="50" ht="25.5" customHeight="1">
      <c r="K50" s="21"/>
    </row>
    <row r="51" spans="3:11" ht="25.5" customHeight="1">
      <c r="C51" s="8" t="s">
        <v>18</v>
      </c>
      <c r="G51" s="73" t="str">
        <f>+IF(G49&gt;=50,"Favorável","Desfavorável")</f>
        <v>Desfavorável</v>
      </c>
      <c r="H51" s="73"/>
      <c r="I51" s="73"/>
      <c r="K51" s="21"/>
    </row>
    <row r="52" ht="25.5" customHeight="1">
      <c r="K52" s="21"/>
    </row>
    <row r="53" ht="25.5" customHeight="1">
      <c r="K53" s="21"/>
    </row>
    <row r="54" ht="25.5" customHeight="1">
      <c r="K54" s="21"/>
    </row>
    <row r="55" ht="25.5" customHeight="1">
      <c r="K55" s="21"/>
    </row>
    <row r="56" ht="12.75">
      <c r="K56" s="21"/>
    </row>
    <row r="57" ht="12.75">
      <c r="K57" s="21"/>
    </row>
    <row r="58" ht="12.75">
      <c r="K58" s="21"/>
    </row>
  </sheetData>
  <sheetProtection password="CC1A" sheet="1" objects="1" scenarios="1"/>
  <mergeCells count="51">
    <mergeCell ref="G44:I44"/>
    <mergeCell ref="G45:I45"/>
    <mergeCell ref="G46:I46"/>
    <mergeCell ref="G47:I47"/>
    <mergeCell ref="G40:I40"/>
    <mergeCell ref="G41:I41"/>
    <mergeCell ref="G42:I42"/>
    <mergeCell ref="G43:I43"/>
    <mergeCell ref="G49:I49"/>
    <mergeCell ref="G51:I51"/>
    <mergeCell ref="A40:C40"/>
    <mergeCell ref="A41:C41"/>
    <mergeCell ref="A42:C42"/>
    <mergeCell ref="A43:C43"/>
    <mergeCell ref="A44:C44"/>
    <mergeCell ref="A45:C45"/>
    <mergeCell ref="A46:C46"/>
    <mergeCell ref="A47:C47"/>
    <mergeCell ref="K22:K24"/>
    <mergeCell ref="K26:K28"/>
    <mergeCell ref="K30:K33"/>
    <mergeCell ref="K35:K38"/>
    <mergeCell ref="K4:K9"/>
    <mergeCell ref="K11:K13"/>
    <mergeCell ref="K15:K16"/>
    <mergeCell ref="K18:K20"/>
    <mergeCell ref="I22:I24"/>
    <mergeCell ref="I26:I28"/>
    <mergeCell ref="I30:I33"/>
    <mergeCell ref="I35:I38"/>
    <mergeCell ref="I4:I9"/>
    <mergeCell ref="I11:I13"/>
    <mergeCell ref="I15:I16"/>
    <mergeCell ref="I18:I20"/>
    <mergeCell ref="A35:A38"/>
    <mergeCell ref="E4:E9"/>
    <mergeCell ref="E11:E13"/>
    <mergeCell ref="E15:E16"/>
    <mergeCell ref="E18:E20"/>
    <mergeCell ref="E22:E24"/>
    <mergeCell ref="E26:E28"/>
    <mergeCell ref="E30:E33"/>
    <mergeCell ref="E35:E38"/>
    <mergeCell ref="A22:A24"/>
    <mergeCell ref="A26:A28"/>
    <mergeCell ref="A30:A33"/>
    <mergeCell ref="A2:C2"/>
    <mergeCell ref="A4:A9"/>
    <mergeCell ref="A11:A13"/>
    <mergeCell ref="A15:A16"/>
    <mergeCell ref="A18:A20"/>
  </mergeCells>
  <conditionalFormatting sqref="K1 K3:K65536">
    <cfRule type="cellIs" priority="1" dxfId="0" operator="equal" stopIfTrue="1">
      <formula>"Validado"</formula>
    </cfRule>
  </conditionalFormatting>
  <printOptions horizontalCentered="1"/>
  <pageMargins left="0.3937007874015748" right="0.3937007874015748" top="0.3937007874015748" bottom="0.5" header="0" footer="0.26"/>
  <pageSetup fitToHeight="0" horizontalDpi="200" verticalDpi="200" orientation="landscape" paperSize="9" scale="76" r:id="rId1"/>
  <headerFooter alignWithMargins="0">
    <oddFooter>&amp;L&amp;D&amp;R&amp;P/&amp;N</oddFooter>
  </headerFooter>
  <rowBreaks count="3" manualBreakCount="3">
    <brk id="13" max="10" man="1"/>
    <brk id="24" max="10" man="1"/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tania.fernandes</dc:creator>
  <cp:keywords/>
  <dc:description/>
  <cp:lastModifiedBy>.</cp:lastModifiedBy>
  <cp:lastPrinted>2007-05-24T15:59:06Z</cp:lastPrinted>
  <dcterms:created xsi:type="dcterms:W3CDTF">2007-02-18T23:38:52Z</dcterms:created>
  <dcterms:modified xsi:type="dcterms:W3CDTF">2015-11-13T14:38:11Z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-1878859758</vt:i4>
  </property>
  <property fmtid="{D5CDD505-2E9C-101B-9397-08002B2CF9AE}" pid="3" name="_EmailSubject">
    <vt:lpwstr>URGENTE! Grelha de Emissão de Pareceres Corrigida</vt:lpwstr>
  </property>
  <property fmtid="{D5CDD505-2E9C-101B-9397-08002B2CF9AE}" pid="4" name="_AuthorEmail">
    <vt:lpwstr>Jacqueline.Barreto@seg-social.pt</vt:lpwstr>
  </property>
  <property fmtid="{D5CDD505-2E9C-101B-9397-08002B2CF9AE}" pid="5" name="_AuthorEmailDisplayName">
    <vt:lpwstr>Jacqueline.Barreto</vt:lpwstr>
  </property>
  <property fmtid="{D5CDD505-2E9C-101B-9397-08002B2CF9AE}" pid="6" name="_PreviousAdHocReviewCycleID">
    <vt:i4>160374151</vt:i4>
  </property>
  <property fmtid="{D5CDD505-2E9C-101B-9397-08002B2CF9AE}" pid="7" name="_ReviewingToolsShownOnce">
    <vt:lpwstr/>
  </property>
</Properties>
</file>